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500" activeTab="3"/>
  </bookViews>
  <sheets>
    <sheet name="I &amp; E" sheetId="1" r:id="rId1"/>
    <sheet name="B S" sheetId="2" r:id="rId2"/>
    <sheet name="Reserve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<sst xmlns="http://schemas.openxmlformats.org/spreadsheetml/2006/main" count="140" uniqueCount="115">
  <si>
    <t>BELLINGDON AND ASHERIDGE VILLAGE HALL AND RECREATION GROUND</t>
  </si>
  <si>
    <t>Charity No 1087494</t>
  </si>
  <si>
    <t>Income &amp; Expenditure Account</t>
  </si>
  <si>
    <t>Notes</t>
  </si>
  <si>
    <t xml:space="preserve">            </t>
  </si>
  <si>
    <t>£</t>
  </si>
  <si>
    <t>VILLAGE HALL</t>
  </si>
  <si>
    <t>HALL INCOME</t>
  </si>
  <si>
    <t xml:space="preserve">    Clubs &amp; Activities</t>
  </si>
  <si>
    <t xml:space="preserve">    Hall &amp; Equipment Hire</t>
  </si>
  <si>
    <t>TOTAL HIRE INCOME</t>
  </si>
  <si>
    <t xml:space="preserve">    Social Events</t>
  </si>
  <si>
    <t xml:space="preserve">TOTAL </t>
  </si>
  <si>
    <t>Less Running Costs</t>
  </si>
  <si>
    <t>TOTAL COSTS</t>
  </si>
  <si>
    <t>NET HALL INCOME</t>
  </si>
  <si>
    <t xml:space="preserve">Fete (net)  </t>
  </si>
  <si>
    <t>Less Contribution to Recreation Ground</t>
  </si>
  <si>
    <t>NET FETE INCOME</t>
  </si>
  <si>
    <t>Other Income</t>
  </si>
  <si>
    <t>Interest</t>
  </si>
  <si>
    <t>Other Costs</t>
  </si>
  <si>
    <t>Less Administration Costs</t>
  </si>
  <si>
    <t xml:space="preserve">NET INCOME FOR VILLAGE HALL </t>
  </si>
  <si>
    <t>COMMUNITY FACILITIES</t>
  </si>
  <si>
    <t>(Recreation Ground/Playground/Recycling)</t>
  </si>
  <si>
    <t>Funding from Councils</t>
  </si>
  <si>
    <t>TOTAL INCOME</t>
  </si>
  <si>
    <t>NET DEFICIT ON COMMUNITY FACILITIES</t>
  </si>
  <si>
    <t>TOTAL NET INCOME/DEFICIT</t>
  </si>
  <si>
    <t xml:space="preserve">Balance Sheet as at 31st March </t>
  </si>
  <si>
    <t>Bank Current Account</t>
  </si>
  <si>
    <t>Bank Deposit Account</t>
  </si>
  <si>
    <t>Bank 32 day deposit account</t>
  </si>
  <si>
    <t>Oil Stock</t>
  </si>
  <si>
    <t>Debtors</t>
  </si>
  <si>
    <t>TOTAL ASSETS</t>
  </si>
  <si>
    <t>NET ASSETS</t>
  </si>
  <si>
    <t>RESERVES</t>
  </si>
  <si>
    <t xml:space="preserve">Kitchen Renovation </t>
  </si>
  <si>
    <t>General Reserve</t>
  </si>
  <si>
    <t>TOTAL RESERVES</t>
  </si>
  <si>
    <t>Signed....................................................</t>
  </si>
  <si>
    <t>Signed........................................</t>
  </si>
  <si>
    <t>Alf Field    Chairman</t>
  </si>
  <si>
    <t>Don Baker Treasurer</t>
  </si>
  <si>
    <t>Date.............................</t>
  </si>
  <si>
    <t>ASSETS</t>
  </si>
  <si>
    <t>LIABILITIES</t>
  </si>
  <si>
    <t xml:space="preserve">Ordinary Creditors </t>
  </si>
  <si>
    <t>Zip Wire Replacement</t>
  </si>
  <si>
    <t>Emergency Reserve</t>
  </si>
  <si>
    <t>Notes to the Financial Statements</t>
  </si>
  <si>
    <t>Note 1</t>
  </si>
  <si>
    <t>Fixed Assets</t>
  </si>
  <si>
    <t>a) Land &amp; Buildings</t>
  </si>
  <si>
    <t xml:space="preserve">The Trustees consider that placing a value on this property </t>
  </si>
  <si>
    <t>would serve no useful purpose.</t>
  </si>
  <si>
    <t>Note 2</t>
  </si>
  <si>
    <t>Reserves</t>
  </si>
  <si>
    <t xml:space="preserve">This is the minimum sum the Trustees believe should be retained to support the charity </t>
  </si>
  <si>
    <t>if a more diffcult trading position arises or unexpected costs occur</t>
  </si>
  <si>
    <t>and  voluntary Trustees manage these assets,  for the benefit of the community.</t>
  </si>
  <si>
    <t>Movement on Reserves</t>
  </si>
  <si>
    <t xml:space="preserve">Kitchen </t>
  </si>
  <si>
    <t>General</t>
  </si>
  <si>
    <t>Renovation</t>
  </si>
  <si>
    <t>Reserve</t>
  </si>
  <si>
    <t>TOTAL</t>
  </si>
  <si>
    <t>Emergency</t>
  </si>
  <si>
    <t>Playground Costs</t>
  </si>
  <si>
    <t>Donations &amp; Gift Aid</t>
  </si>
  <si>
    <t>LESS</t>
  </si>
  <si>
    <t>Recreation &amp; Sport Facilities Costs</t>
  </si>
  <si>
    <t>Major Hires</t>
  </si>
  <si>
    <t>a) Kitchen Renovation</t>
  </si>
  <si>
    <t xml:space="preserve">Replacement </t>
  </si>
  <si>
    <t>Net Income in year</t>
  </si>
  <si>
    <t>Transfers</t>
  </si>
  <si>
    <t xml:space="preserve">The original Land &amp; Buildings were donated, at no cost, </t>
  </si>
  <si>
    <t>Income from Sports Field Hires (Net)</t>
  </si>
  <si>
    <r>
      <t>FINANCIAL STATEMENTS  31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MARCH 2018</t>
    </r>
  </si>
  <si>
    <t>Community Christmas Parties</t>
  </si>
  <si>
    <t xml:space="preserve"> FINANCIAL STATEMENTS 31 MARCH 2018</t>
  </si>
  <si>
    <t>Mower Replacement Reserve</t>
  </si>
  <si>
    <t>Roof Repairs &amp; Repainting Reserve</t>
  </si>
  <si>
    <t>Hall Floor Renovation Reserve</t>
  </si>
  <si>
    <t>Car Park Resurfacing Reserve</t>
  </si>
  <si>
    <t xml:space="preserve">Roof </t>
  </si>
  <si>
    <t xml:space="preserve">Repairs </t>
  </si>
  <si>
    <t>Hall</t>
  </si>
  <si>
    <t>Floor</t>
  </si>
  <si>
    <t>Car Park</t>
  </si>
  <si>
    <t>Resurfacing</t>
  </si>
  <si>
    <t>Mower Replace Provision</t>
  </si>
  <si>
    <t>Grant from Lottery</t>
  </si>
  <si>
    <t>Grants received from  Bucks C C</t>
  </si>
  <si>
    <t>Donation by resident</t>
  </si>
  <si>
    <t>Kitchen Renovation Costs</t>
  </si>
  <si>
    <r>
      <t xml:space="preserve"> FINANCIAL STATEMENTS 31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MARCH 2018</t>
    </r>
  </si>
  <si>
    <t>This project was completed by 31/3/2018 and the costs and funding is shown in the Reserves statement</t>
  </si>
  <si>
    <t>b) Mower Replacement Reserve</t>
  </si>
  <si>
    <t>c) Roof Repairs Reserve</t>
  </si>
  <si>
    <t>Mower</t>
  </si>
  <si>
    <t>This work is required to be done during 2018 before the autumn/winter</t>
  </si>
  <si>
    <t>d) Hall Floor Reserve</t>
  </si>
  <si>
    <t xml:space="preserve">This is being investigated and will be considered soon </t>
  </si>
  <si>
    <t>e) Car Park Resurfacing</t>
  </si>
  <si>
    <t>A longer term project which will include re-organising the barrier and gates to the premises</t>
  </si>
  <si>
    <t>f) Emergency Reserve</t>
  </si>
  <si>
    <t>g) General Reserve</t>
  </si>
  <si>
    <t>The balance that could be used for any other requirement</t>
  </si>
  <si>
    <t>This is for the  replacement of the mower for the recreation ground whenever that arises</t>
  </si>
  <si>
    <t>Balance 31.3.2018</t>
  </si>
  <si>
    <t>Brought Forward 1.4.2017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</si>
</sst>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7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left"/>
    </xf>
    <xf numFmtId="164" fontId="47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center"/>
    </xf>
    <xf numFmtId="165" fontId="46" fillId="0" borderId="10" xfId="0" applyNumberFormat="1" applyFont="1" applyBorder="1" applyAlignment="1">
      <alignment/>
    </xf>
    <xf numFmtId="165" fontId="47" fillId="0" borderId="11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164" fontId="47" fillId="0" borderId="10" xfId="0" applyNumberFormat="1" applyFont="1" applyBorder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164" fontId="46" fillId="0" borderId="12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6" fillId="0" borderId="13" xfId="0" applyNumberFormat="1" applyFont="1" applyBorder="1" applyAlignment="1">
      <alignment/>
    </xf>
    <xf numFmtId="164" fontId="46" fillId="0" borderId="14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7" fillId="0" borderId="15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164" fontId="47" fillId="0" borderId="14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7" fillId="0" borderId="1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16" xfId="0" applyNumberFormat="1" applyFont="1" applyBorder="1" applyAlignment="1">
      <alignment/>
    </xf>
    <xf numFmtId="164" fontId="50" fillId="0" borderId="0" xfId="0" applyNumberFormat="1" applyFont="1" applyAlignment="1">
      <alignment horizontal="center"/>
    </xf>
    <xf numFmtId="164" fontId="50" fillId="0" borderId="0" xfId="0" applyNumberFormat="1" applyFont="1" applyAlignment="1">
      <alignment/>
    </xf>
    <xf numFmtId="164" fontId="46" fillId="0" borderId="15" xfId="0" applyNumberFormat="1" applyFont="1" applyBorder="1" applyAlignment="1">
      <alignment/>
    </xf>
    <xf numFmtId="164" fontId="47" fillId="0" borderId="17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164" fontId="52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left"/>
    </xf>
    <xf numFmtId="165" fontId="52" fillId="0" borderId="0" xfId="0" applyNumberFormat="1" applyFont="1" applyAlignment="1">
      <alignment horizontal="center"/>
    </xf>
    <xf numFmtId="165" fontId="52" fillId="0" borderId="14" xfId="0" applyNumberFormat="1" applyFont="1" applyBorder="1" applyAlignment="1">
      <alignment horizontal="center"/>
    </xf>
    <xf numFmtId="165" fontId="52" fillId="0" borderId="10" xfId="0" applyNumberFormat="1" applyFont="1" applyBorder="1" applyAlignment="1">
      <alignment horizontal="center"/>
    </xf>
    <xf numFmtId="165" fontId="52" fillId="0" borderId="11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1" fillId="0" borderId="14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10" xfId="0" applyNumberFormat="1" applyFont="1" applyBorder="1" applyAlignment="1">
      <alignment/>
    </xf>
    <xf numFmtId="164" fontId="51" fillId="0" borderId="11" xfId="0" applyNumberFormat="1" applyFont="1" applyBorder="1" applyAlignment="1">
      <alignment/>
    </xf>
    <xf numFmtId="164" fontId="51" fillId="0" borderId="18" xfId="0" applyNumberFormat="1" applyFont="1" applyBorder="1" applyAlignment="1">
      <alignment/>
    </xf>
    <xf numFmtId="164" fontId="51" fillId="0" borderId="19" xfId="0" applyNumberFormat="1" applyFont="1" applyBorder="1" applyAlignment="1">
      <alignment/>
    </xf>
    <xf numFmtId="164" fontId="52" fillId="0" borderId="0" xfId="0" applyNumberFormat="1" applyFont="1" applyAlignment="1">
      <alignment/>
    </xf>
    <xf numFmtId="164" fontId="53" fillId="0" borderId="14" xfId="0" applyNumberFormat="1" applyFont="1" applyBorder="1" applyAlignment="1">
      <alignment/>
    </xf>
    <xf numFmtId="164" fontId="52" fillId="0" borderId="16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1" fillId="0" borderId="20" xfId="0" applyNumberFormat="1" applyFont="1" applyBorder="1" applyAlignment="1">
      <alignment/>
    </xf>
    <xf numFmtId="164" fontId="54" fillId="0" borderId="0" xfId="0" applyNumberFormat="1" applyFont="1" applyAlignment="1">
      <alignment/>
    </xf>
    <xf numFmtId="164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3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3" fontId="52" fillId="0" borderId="0" xfId="0" applyNumberFormat="1" applyFont="1" applyAlignment="1">
      <alignment horizontal="center"/>
    </xf>
    <xf numFmtId="3" fontId="51" fillId="0" borderId="0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2" fillId="0" borderId="17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52" fillId="0" borderId="11" xfId="0" applyNumberFormat="1" applyFont="1" applyBorder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42">
      <selection activeCell="N15" sqref="N15"/>
    </sheetView>
  </sheetViews>
  <sheetFormatPr defaultColWidth="9.140625" defaultRowHeight="15"/>
  <cols>
    <col min="1" max="1" width="43.140625" style="1" customWidth="1"/>
    <col min="2" max="2" width="9.28125" style="1" bestFit="1" customWidth="1"/>
    <col min="3" max="3" width="9.7109375" style="1" bestFit="1" customWidth="1"/>
    <col min="4" max="4" width="5.00390625" style="1" customWidth="1"/>
    <col min="5" max="5" width="10.28125" style="1" customWidth="1"/>
    <col min="6" max="8" width="9.28125" style="1" bestFit="1" customWidth="1"/>
    <col min="9" max="12" width="9.140625" style="1" customWidth="1"/>
    <col min="13" max="13" width="9.28125" style="1" bestFit="1" customWidth="1"/>
    <col min="14" max="16" width="9.140625" style="1" customWidth="1"/>
    <col min="17" max="17" width="9.28125" style="1" bestFit="1" customWidth="1"/>
    <col min="18" max="16384" width="9.140625" style="1" customWidth="1"/>
  </cols>
  <sheetData>
    <row r="1" ht="19.5" customHeight="1">
      <c r="C1" s="2" t="s">
        <v>0</v>
      </c>
    </row>
    <row r="2" ht="19.5" customHeight="1">
      <c r="C2" s="2" t="s">
        <v>1</v>
      </c>
    </row>
    <row r="3" ht="19.5" customHeight="1">
      <c r="D3" s="2"/>
    </row>
    <row r="4" ht="19.5" customHeight="1">
      <c r="B4" s="3" t="s">
        <v>81</v>
      </c>
    </row>
    <row r="5" spans="3:7" ht="19.5" customHeight="1">
      <c r="C5" s="4" t="s">
        <v>2</v>
      </c>
      <c r="G5" s="2" t="s">
        <v>3</v>
      </c>
    </row>
    <row r="6" spans="3:6" s="5" customFormat="1" ht="19.5" customHeight="1">
      <c r="C6" s="6">
        <v>2018</v>
      </c>
      <c r="D6" s="7"/>
      <c r="F6" s="8">
        <v>2017</v>
      </c>
    </row>
    <row r="7" spans="4:6" ht="19.5" customHeight="1">
      <c r="D7" s="9"/>
      <c r="F7" s="10"/>
    </row>
    <row r="8" spans="1:6" s="2" customFormat="1" ht="19.5" customHeight="1">
      <c r="A8" s="2" t="s">
        <v>4</v>
      </c>
      <c r="B8" s="2" t="s">
        <v>5</v>
      </c>
      <c r="C8" s="2" t="s">
        <v>5</v>
      </c>
      <c r="D8" s="11"/>
      <c r="E8" s="2" t="s">
        <v>5</v>
      </c>
      <c r="F8" s="12" t="s">
        <v>5</v>
      </c>
    </row>
    <row r="9" spans="1:6" ht="19.5" customHeight="1">
      <c r="A9" s="2" t="s">
        <v>6</v>
      </c>
      <c r="D9" s="9"/>
      <c r="F9" s="10"/>
    </row>
    <row r="10" spans="1:6" ht="19.5" customHeight="1">
      <c r="A10" s="4" t="s">
        <v>7</v>
      </c>
      <c r="D10" s="9"/>
      <c r="F10" s="10"/>
    </row>
    <row r="11" spans="1:6" ht="19.5" customHeight="1">
      <c r="A11" s="1" t="s">
        <v>8</v>
      </c>
      <c r="B11" s="1">
        <v>5415</v>
      </c>
      <c r="D11" s="9"/>
      <c r="E11" s="1">
        <v>6345</v>
      </c>
      <c r="F11" s="10"/>
    </row>
    <row r="12" spans="1:6" ht="19.5" customHeight="1" thickBot="1">
      <c r="A12" s="1" t="s">
        <v>9</v>
      </c>
      <c r="B12" s="13">
        <v>8493</v>
      </c>
      <c r="D12" s="9"/>
      <c r="E12" s="13">
        <v>7708</v>
      </c>
      <c r="F12" s="10"/>
    </row>
    <row r="13" spans="2:6" ht="19.5" customHeight="1">
      <c r="B13" s="14"/>
      <c r="D13" s="9"/>
      <c r="E13" s="14"/>
      <c r="F13" s="10"/>
    </row>
    <row r="14" spans="1:6" ht="19.5" customHeight="1">
      <c r="A14" s="1" t="s">
        <v>10</v>
      </c>
      <c r="B14" s="1">
        <f>SUM(B11:B13)</f>
        <v>13908</v>
      </c>
      <c r="D14" s="9"/>
      <c r="E14" s="1">
        <f>SUM(E11:E13)</f>
        <v>14053</v>
      </c>
      <c r="F14" s="10"/>
    </row>
    <row r="15" spans="1:6" ht="19.5" customHeight="1" thickBot="1">
      <c r="A15" s="1" t="s">
        <v>11</v>
      </c>
      <c r="B15" s="1">
        <v>256</v>
      </c>
      <c r="D15" s="9"/>
      <c r="E15" s="1">
        <v>511</v>
      </c>
      <c r="F15" s="10"/>
    </row>
    <row r="16" spans="1:7" ht="19.5" customHeight="1">
      <c r="A16" s="1" t="s">
        <v>12</v>
      </c>
      <c r="B16" s="15"/>
      <c r="C16" s="1">
        <f>SUM(B14:B15)</f>
        <v>14164</v>
      </c>
      <c r="D16" s="9"/>
      <c r="E16" s="15"/>
      <c r="F16" s="1">
        <f>SUM(E14:E15)</f>
        <v>14564</v>
      </c>
      <c r="G16" s="16"/>
    </row>
    <row r="17" spans="1:6" ht="19.5" customHeight="1">
      <c r="A17" s="1" t="s">
        <v>13</v>
      </c>
      <c r="B17" s="1">
        <v>-10088</v>
      </c>
      <c r="C17" s="10"/>
      <c r="D17" s="9"/>
      <c r="E17" s="1">
        <v>-4647</v>
      </c>
      <c r="F17" s="10"/>
    </row>
    <row r="18" spans="3:6" ht="19.5" customHeight="1" thickBot="1">
      <c r="C18" s="10"/>
      <c r="D18" s="9"/>
      <c r="F18" s="10"/>
    </row>
    <row r="19" spans="1:7" ht="19.5" customHeight="1" thickBot="1">
      <c r="A19" s="1" t="s">
        <v>14</v>
      </c>
      <c r="B19" s="15"/>
      <c r="C19" s="1">
        <f>SUM(B17:B18)</f>
        <v>-10088</v>
      </c>
      <c r="D19" s="9"/>
      <c r="E19" s="15"/>
      <c r="F19" s="1">
        <f>SUM(E17:E18)</f>
        <v>-4647</v>
      </c>
      <c r="G19" s="16"/>
    </row>
    <row r="20" spans="1:7" s="4" customFormat="1" ht="19.5" customHeight="1">
      <c r="A20" s="4" t="s">
        <v>15</v>
      </c>
      <c r="B20" s="17"/>
      <c r="C20" s="18">
        <f>SUM(C16:C19)</f>
        <v>4076</v>
      </c>
      <c r="D20" s="19"/>
      <c r="E20" s="17"/>
      <c r="F20" s="18">
        <f>SUM(F16:F19)</f>
        <v>9917</v>
      </c>
      <c r="G20" s="20"/>
    </row>
    <row r="21" spans="2:6" ht="19.5" customHeight="1">
      <c r="B21" s="14"/>
      <c r="D21" s="9"/>
      <c r="E21" s="14"/>
      <c r="F21" s="10"/>
    </row>
    <row r="22" spans="1:6" ht="19.5" customHeight="1">
      <c r="A22" s="1" t="s">
        <v>16</v>
      </c>
      <c r="B22" s="1">
        <v>5003</v>
      </c>
      <c r="D22" s="9"/>
      <c r="E22" s="1">
        <v>4104</v>
      </c>
      <c r="F22" s="10"/>
    </row>
    <row r="23" spans="1:6" ht="19.5" customHeight="1">
      <c r="A23" s="1" t="s">
        <v>74</v>
      </c>
      <c r="B23" s="1">
        <v>2091</v>
      </c>
      <c r="D23" s="9"/>
      <c r="E23" s="1">
        <v>1958</v>
      </c>
      <c r="F23" s="10"/>
    </row>
    <row r="24" spans="1:6" ht="19.5" customHeight="1" thickBot="1">
      <c r="A24" s="1" t="s">
        <v>17</v>
      </c>
      <c r="B24" s="13">
        <v>-250</v>
      </c>
      <c r="D24" s="9"/>
      <c r="E24" s="13">
        <v>-250</v>
      </c>
      <c r="F24" s="10"/>
    </row>
    <row r="25" spans="1:6" ht="19.5" customHeight="1">
      <c r="A25" s="4" t="s">
        <v>18</v>
      </c>
      <c r="B25" s="21"/>
      <c r="C25" s="4">
        <f>SUM(B22:B24)</f>
        <v>6844</v>
      </c>
      <c r="D25" s="9"/>
      <c r="E25" s="21"/>
      <c r="F25" s="22">
        <f>SUM(E22:E24)</f>
        <v>5812</v>
      </c>
    </row>
    <row r="26" spans="2:6" ht="19.5" customHeight="1">
      <c r="B26" s="21"/>
      <c r="D26" s="9"/>
      <c r="E26" s="21"/>
      <c r="F26" s="10"/>
    </row>
    <row r="27" spans="1:6" ht="19.5" customHeight="1">
      <c r="A27" s="4" t="s">
        <v>19</v>
      </c>
      <c r="B27" s="21"/>
      <c r="D27" s="9"/>
      <c r="E27" s="21"/>
      <c r="F27" s="10"/>
    </row>
    <row r="28" spans="1:6" ht="19.5" customHeight="1">
      <c r="A28" s="1" t="s">
        <v>71</v>
      </c>
      <c r="B28" s="1">
        <v>2383</v>
      </c>
      <c r="C28" s="21"/>
      <c r="D28" s="9"/>
      <c r="E28" s="1">
        <v>2950</v>
      </c>
      <c r="F28" s="10"/>
    </row>
    <row r="29" spans="1:6" ht="19.5" customHeight="1" thickBot="1">
      <c r="A29" s="1" t="s">
        <v>20</v>
      </c>
      <c r="B29" s="13">
        <v>107</v>
      </c>
      <c r="C29" s="21"/>
      <c r="D29" s="9"/>
      <c r="E29" s="13">
        <v>117</v>
      </c>
      <c r="F29" s="10"/>
    </row>
    <row r="30" spans="2:7" ht="19.5" customHeight="1">
      <c r="B30" s="15"/>
      <c r="C30" s="4">
        <f>SUM(B28:B29)</f>
        <v>2490</v>
      </c>
      <c r="D30" s="9"/>
      <c r="E30" s="15"/>
      <c r="F30" s="22">
        <f>SUM(E28:E29)</f>
        <v>3067</v>
      </c>
      <c r="G30" s="21"/>
    </row>
    <row r="31" spans="1:6" ht="19.5" customHeight="1">
      <c r="A31" s="4" t="s">
        <v>21</v>
      </c>
      <c r="D31" s="9"/>
      <c r="F31" s="10"/>
    </row>
    <row r="32" spans="1:6" ht="19.5" customHeight="1">
      <c r="A32" s="1" t="s">
        <v>22</v>
      </c>
      <c r="B32" s="21"/>
      <c r="C32" s="23">
        <v>-818</v>
      </c>
      <c r="D32" s="9"/>
      <c r="E32" s="21"/>
      <c r="F32" s="22">
        <v>-453</v>
      </c>
    </row>
    <row r="33" spans="2:6" ht="19.5" customHeight="1" thickBot="1">
      <c r="B33" s="21"/>
      <c r="C33" s="21"/>
      <c r="D33" s="9"/>
      <c r="E33" s="21"/>
      <c r="F33" s="10"/>
    </row>
    <row r="34" spans="1:7" ht="19.5" customHeight="1" thickBot="1">
      <c r="A34" s="4" t="s">
        <v>23</v>
      </c>
      <c r="C34" s="24">
        <f>SUM(C20:C33)</f>
        <v>12592</v>
      </c>
      <c r="D34" s="9"/>
      <c r="F34" s="24">
        <f>SUM(F20:F33)</f>
        <v>18343</v>
      </c>
      <c r="G34" s="21"/>
    </row>
    <row r="35" spans="1:6" ht="19.5" customHeight="1">
      <c r="A35" s="4"/>
      <c r="C35" s="4"/>
      <c r="D35" s="9"/>
      <c r="F35" s="22"/>
    </row>
    <row r="36" spans="1:6" ht="19.5" customHeight="1">
      <c r="A36" s="2" t="s">
        <v>24</v>
      </c>
      <c r="D36" s="9"/>
      <c r="F36" s="10"/>
    </row>
    <row r="37" spans="1:6" ht="19.5" customHeight="1">
      <c r="A37" s="25" t="s">
        <v>25</v>
      </c>
      <c r="C37" s="4"/>
      <c r="D37" s="9"/>
      <c r="F37" s="22"/>
    </row>
    <row r="38" spans="1:6" ht="19.5" customHeight="1">
      <c r="A38" s="26"/>
      <c r="C38" s="4"/>
      <c r="D38" s="9"/>
      <c r="F38" s="22"/>
    </row>
    <row r="39" spans="1:6" ht="19.5" customHeight="1">
      <c r="A39" s="1" t="s">
        <v>80</v>
      </c>
      <c r="B39" s="1">
        <v>1195</v>
      </c>
      <c r="D39" s="9"/>
      <c r="E39" s="1">
        <v>1191</v>
      </c>
      <c r="F39" s="10"/>
    </row>
    <row r="40" spans="1:6" ht="19.5" customHeight="1" thickBot="1">
      <c r="A40" s="1" t="s">
        <v>26</v>
      </c>
      <c r="B40" s="1">
        <v>0</v>
      </c>
      <c r="C40" s="10"/>
      <c r="D40" s="9"/>
      <c r="E40" s="1">
        <v>250</v>
      </c>
      <c r="F40" s="10"/>
    </row>
    <row r="41" spans="1:7" ht="19.5" customHeight="1">
      <c r="A41" s="1" t="s">
        <v>27</v>
      </c>
      <c r="B41" s="15"/>
      <c r="C41" s="1">
        <f>SUM(B39:B40)</f>
        <v>1195</v>
      </c>
      <c r="D41" s="9"/>
      <c r="E41" s="15"/>
      <c r="F41" s="10">
        <f>SUM(E39:E40)</f>
        <v>1441</v>
      </c>
      <c r="G41" s="21"/>
    </row>
    <row r="42" spans="1:6" ht="19.5" customHeight="1">
      <c r="A42" s="1" t="s">
        <v>72</v>
      </c>
      <c r="D42" s="9"/>
      <c r="F42" s="10"/>
    </row>
    <row r="43" spans="1:6" ht="19.5" customHeight="1">
      <c r="A43" s="1" t="s">
        <v>73</v>
      </c>
      <c r="B43" s="1">
        <v>-2232</v>
      </c>
      <c r="D43" s="9"/>
      <c r="E43" s="1">
        <v>-2574</v>
      </c>
      <c r="F43" s="10"/>
    </row>
    <row r="44" spans="1:6" ht="19.5" customHeight="1">
      <c r="A44" s="1" t="s">
        <v>70</v>
      </c>
      <c r="B44" s="21">
        <v>-757</v>
      </c>
      <c r="D44" s="9"/>
      <c r="E44" s="21">
        <v>-287</v>
      </c>
      <c r="F44" s="10"/>
    </row>
    <row r="45" spans="1:6" ht="19.5" customHeight="1">
      <c r="A45" s="1" t="s">
        <v>82</v>
      </c>
      <c r="B45" s="21">
        <v>-686</v>
      </c>
      <c r="D45" s="9"/>
      <c r="E45" s="21"/>
      <c r="F45" s="10"/>
    </row>
    <row r="46" spans="1:6" ht="19.5" customHeight="1" thickBot="1">
      <c r="A46" s="1" t="s">
        <v>50</v>
      </c>
      <c r="B46" s="21">
        <v>0</v>
      </c>
      <c r="D46" s="9"/>
      <c r="E46" s="21">
        <v>-4100</v>
      </c>
      <c r="F46" s="10"/>
    </row>
    <row r="47" spans="2:6" ht="19.5" customHeight="1" thickBot="1">
      <c r="B47" s="15"/>
      <c r="C47" s="10">
        <f>SUM(B43:B46)</f>
        <v>-3675</v>
      </c>
      <c r="D47" s="9"/>
      <c r="E47" s="15"/>
      <c r="F47" s="10">
        <f>SUM(E43:E46)</f>
        <v>-6961</v>
      </c>
    </row>
    <row r="48" spans="3:6" ht="19.5" customHeight="1" thickBot="1">
      <c r="C48" s="27"/>
      <c r="D48" s="9"/>
      <c r="F48" s="27"/>
    </row>
    <row r="49" spans="1:6" s="4" customFormat="1" ht="19.5" customHeight="1" thickBot="1">
      <c r="A49" s="4" t="s">
        <v>28</v>
      </c>
      <c r="C49" s="24">
        <f>C41+C47</f>
        <v>-2480</v>
      </c>
      <c r="D49" s="19"/>
      <c r="F49" s="24">
        <f>F41+F47</f>
        <v>-5520</v>
      </c>
    </row>
    <row r="50" spans="1:6" ht="19.5" customHeight="1" thickBot="1">
      <c r="A50" s="21"/>
      <c r="B50" s="21"/>
      <c r="C50" s="21"/>
      <c r="D50" s="9"/>
      <c r="E50" s="21"/>
      <c r="F50" s="10"/>
    </row>
    <row r="51" spans="1:7" s="4" customFormat="1" ht="19.5" customHeight="1" thickBot="1">
      <c r="A51" s="28" t="s">
        <v>29</v>
      </c>
      <c r="B51" s="28"/>
      <c r="C51" s="28">
        <f>C34+C49</f>
        <v>10112</v>
      </c>
      <c r="D51" s="24"/>
      <c r="E51" s="28"/>
      <c r="F51" s="66">
        <f>F34+F49</f>
        <v>12823</v>
      </c>
      <c r="G51" s="23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spans="1:4" ht="12.75">
      <c r="A62" s="4"/>
      <c r="D62" s="21"/>
    </row>
    <row r="63" ht="12.75">
      <c r="D63" s="2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1">
      <selection activeCell="L32" sqref="L32"/>
    </sheetView>
  </sheetViews>
  <sheetFormatPr defaultColWidth="9.140625" defaultRowHeight="15"/>
  <sheetData>
    <row r="1" spans="1:9" ht="19.5" customHeight="1">
      <c r="A1" s="29"/>
      <c r="B1" s="29"/>
      <c r="C1" s="29"/>
      <c r="D1" s="29"/>
      <c r="E1" s="29"/>
      <c r="F1" s="30" t="s">
        <v>0</v>
      </c>
      <c r="G1" s="29"/>
      <c r="H1" s="29"/>
      <c r="I1" s="29"/>
    </row>
    <row r="2" spans="1:9" ht="19.5" customHeight="1">
      <c r="A2" s="29"/>
      <c r="B2" s="29"/>
      <c r="C2" s="29"/>
      <c r="D2" s="29"/>
      <c r="E2" s="29"/>
      <c r="F2" s="30" t="s">
        <v>1</v>
      </c>
      <c r="G2" s="29"/>
      <c r="H2" s="29"/>
      <c r="I2" s="29"/>
    </row>
    <row r="3" spans="1:9" ht="19.5" customHeight="1">
      <c r="A3" s="29"/>
      <c r="B3" s="29"/>
      <c r="C3" s="29"/>
      <c r="D3" s="29"/>
      <c r="E3" s="29"/>
      <c r="F3" s="30"/>
      <c r="G3" s="29"/>
      <c r="H3" s="29"/>
      <c r="I3" s="29"/>
    </row>
    <row r="4" spans="1:9" ht="19.5" customHeight="1">
      <c r="A4" s="29"/>
      <c r="B4" s="29"/>
      <c r="C4" s="29"/>
      <c r="D4" s="29"/>
      <c r="E4" s="31" t="s">
        <v>83</v>
      </c>
      <c r="F4" s="29"/>
      <c r="G4" s="29"/>
      <c r="H4" s="29"/>
      <c r="I4" s="29"/>
    </row>
    <row r="5" spans="1:9" ht="19.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ht="19.5" customHeight="1">
      <c r="A6" s="29"/>
      <c r="B6" s="29"/>
      <c r="C6" s="29"/>
      <c r="D6" s="29"/>
      <c r="E6" s="29"/>
      <c r="G6" s="30" t="s">
        <v>30</v>
      </c>
      <c r="H6" s="29"/>
      <c r="I6" s="29"/>
    </row>
    <row r="7" spans="1:9" ht="19.5" customHeight="1">
      <c r="A7" s="29"/>
      <c r="B7" s="29"/>
      <c r="C7" s="29"/>
      <c r="D7" s="29"/>
      <c r="E7" s="29"/>
      <c r="F7" s="30"/>
      <c r="G7" s="29"/>
      <c r="H7" s="29"/>
      <c r="I7" s="29"/>
    </row>
    <row r="8" spans="1:9" ht="19.5" customHeight="1">
      <c r="A8" s="32"/>
      <c r="B8" s="32"/>
      <c r="C8" s="32"/>
      <c r="D8" s="32"/>
      <c r="E8" s="33"/>
      <c r="F8" s="32">
        <v>2018</v>
      </c>
      <c r="G8" s="34"/>
      <c r="H8" s="33"/>
      <c r="I8" s="35">
        <v>2017</v>
      </c>
    </row>
    <row r="9" spans="1:9" ht="19.5" customHeight="1">
      <c r="A9" s="30"/>
      <c r="B9" s="30"/>
      <c r="C9" s="30"/>
      <c r="D9" s="30"/>
      <c r="E9" s="36" t="s">
        <v>5</v>
      </c>
      <c r="F9" s="37" t="s">
        <v>5</v>
      </c>
      <c r="G9" s="38"/>
      <c r="H9" s="36" t="s">
        <v>5</v>
      </c>
      <c r="I9" s="39" t="s">
        <v>5</v>
      </c>
    </row>
    <row r="10" spans="1:9" ht="19.5" customHeight="1">
      <c r="A10" s="30"/>
      <c r="B10" s="46" t="s">
        <v>47</v>
      </c>
      <c r="C10" s="29"/>
      <c r="D10" s="29"/>
      <c r="E10" s="40"/>
      <c r="F10" s="41"/>
      <c r="G10" s="42"/>
      <c r="H10" s="40"/>
      <c r="I10" s="43"/>
    </row>
    <row r="11" spans="1:9" ht="19.5" customHeight="1">
      <c r="A11" s="29" t="s">
        <v>31</v>
      </c>
      <c r="B11" s="29"/>
      <c r="C11" s="29"/>
      <c r="D11" s="29"/>
      <c r="E11" s="40">
        <v>2414</v>
      </c>
      <c r="F11" s="43"/>
      <c r="G11" s="42"/>
      <c r="H11" s="40">
        <v>10436</v>
      </c>
      <c r="I11" s="43"/>
    </row>
    <row r="12" spans="1:9" ht="19.5" customHeight="1">
      <c r="A12" s="29" t="s">
        <v>32</v>
      </c>
      <c r="B12" s="29"/>
      <c r="C12" s="29"/>
      <c r="D12" s="29"/>
      <c r="E12" s="40">
        <v>20020</v>
      </c>
      <c r="F12" s="43"/>
      <c r="G12" s="42"/>
      <c r="H12" s="40">
        <v>20010</v>
      </c>
      <c r="I12" s="43"/>
    </row>
    <row r="13" spans="1:9" ht="19.5" customHeight="1">
      <c r="A13" s="29" t="s">
        <v>33</v>
      </c>
      <c r="B13" s="29"/>
      <c r="C13" s="29"/>
      <c r="D13" s="29"/>
      <c r="E13" s="40">
        <v>20215</v>
      </c>
      <c r="F13" s="43"/>
      <c r="G13" s="42"/>
      <c r="H13" s="40">
        <v>20118</v>
      </c>
      <c r="I13" s="43"/>
    </row>
    <row r="14" spans="1:9" ht="19.5" customHeight="1">
      <c r="A14" s="29" t="s">
        <v>34</v>
      </c>
      <c r="B14" s="29"/>
      <c r="C14" s="29"/>
      <c r="D14" s="29"/>
      <c r="E14" s="40">
        <v>1363</v>
      </c>
      <c r="F14" s="43"/>
      <c r="G14" s="42"/>
      <c r="H14" s="40">
        <v>1334</v>
      </c>
      <c r="I14" s="43"/>
    </row>
    <row r="15" spans="1:9" ht="19.5" customHeight="1" thickBot="1">
      <c r="A15" s="29" t="s">
        <v>35</v>
      </c>
      <c r="B15" s="29"/>
      <c r="C15" s="29"/>
      <c r="D15" s="29"/>
      <c r="E15" s="44">
        <v>1070</v>
      </c>
      <c r="F15" s="43"/>
      <c r="G15" s="42"/>
      <c r="H15" s="44">
        <v>1764</v>
      </c>
      <c r="I15" s="43"/>
    </row>
    <row r="16" spans="1:9" ht="19.5" customHeight="1" thickBot="1">
      <c r="A16" s="29"/>
      <c r="B16" s="29"/>
      <c r="C16" s="29"/>
      <c r="D16" s="29"/>
      <c r="E16" s="40"/>
      <c r="F16" s="45">
        <f>SUM(E11:E15)</f>
        <v>45082</v>
      </c>
      <c r="G16" s="42"/>
      <c r="H16" s="40"/>
      <c r="I16" s="45">
        <f>SUM(H11:H15)</f>
        <v>53662</v>
      </c>
    </row>
    <row r="17" spans="1:9" ht="19.5" customHeight="1">
      <c r="A17" s="29"/>
      <c r="B17" s="29"/>
      <c r="C17" s="29"/>
      <c r="D17" s="29"/>
      <c r="E17" s="40"/>
      <c r="F17" s="43"/>
      <c r="G17" s="42"/>
      <c r="H17" s="40"/>
      <c r="I17" s="43"/>
    </row>
    <row r="18" spans="1:9" ht="19.5" customHeight="1">
      <c r="A18" s="29" t="s">
        <v>36</v>
      </c>
      <c r="B18" s="29"/>
      <c r="C18" s="29"/>
      <c r="D18" s="29"/>
      <c r="E18" s="40"/>
      <c r="F18" s="43">
        <f>SUM(F10:F16)</f>
        <v>45082</v>
      </c>
      <c r="G18" s="42"/>
      <c r="H18" s="40"/>
      <c r="I18" s="43">
        <f>SUM(I10:I16)</f>
        <v>53662</v>
      </c>
    </row>
    <row r="19" spans="1:9" ht="19.5" customHeight="1">
      <c r="A19" s="29"/>
      <c r="B19" s="46" t="s">
        <v>48</v>
      </c>
      <c r="C19" s="29"/>
      <c r="D19" s="29"/>
      <c r="E19" s="40"/>
      <c r="F19" s="43"/>
      <c r="G19" s="42"/>
      <c r="H19" s="40"/>
      <c r="I19" s="43"/>
    </row>
    <row r="20" spans="1:9" ht="19.5" customHeight="1" thickBot="1">
      <c r="A20" s="29" t="s">
        <v>49</v>
      </c>
      <c r="B20" s="29"/>
      <c r="C20" s="29"/>
      <c r="D20" s="29"/>
      <c r="E20" s="40">
        <v>-5902</v>
      </c>
      <c r="F20" s="43"/>
      <c r="G20" s="42"/>
      <c r="H20" s="40">
        <v>-7180</v>
      </c>
      <c r="I20" s="43"/>
    </row>
    <row r="21" spans="1:9" ht="19.5" customHeight="1">
      <c r="A21" s="29"/>
      <c r="B21" s="29"/>
      <c r="C21" s="29"/>
      <c r="D21" s="29"/>
      <c r="E21" s="51"/>
      <c r="F21" s="43">
        <f>SUM(E20:E20)</f>
        <v>-5902</v>
      </c>
      <c r="G21" s="42"/>
      <c r="H21" s="51"/>
      <c r="I21" s="43">
        <f>SUM(H20:H20)</f>
        <v>-7180</v>
      </c>
    </row>
    <row r="22" spans="1:9" ht="19.5" customHeight="1" thickBot="1">
      <c r="A22" s="29"/>
      <c r="B22" s="29"/>
      <c r="C22" s="29"/>
      <c r="D22" s="29"/>
      <c r="E22" s="40"/>
      <c r="F22" s="43"/>
      <c r="G22" s="42"/>
      <c r="H22" s="40"/>
      <c r="I22" s="43"/>
    </row>
    <row r="23" spans="1:9" ht="19.5" customHeight="1" thickBot="1">
      <c r="A23" s="46" t="s">
        <v>37</v>
      </c>
      <c r="B23" s="46"/>
      <c r="C23" s="46"/>
      <c r="D23" s="46"/>
      <c r="E23" s="47"/>
      <c r="F23" s="48">
        <f>F18+F21</f>
        <v>39180</v>
      </c>
      <c r="G23" s="49"/>
      <c r="H23" s="47"/>
      <c r="I23" s="48">
        <f>I18+I21</f>
        <v>46482</v>
      </c>
    </row>
    <row r="24" spans="1:9" ht="19.5" customHeight="1">
      <c r="A24" s="46"/>
      <c r="B24" s="29"/>
      <c r="C24" s="29"/>
      <c r="D24" s="29"/>
      <c r="E24" s="47"/>
      <c r="F24" s="41"/>
      <c r="G24" s="42"/>
      <c r="H24" s="47"/>
      <c r="I24" s="43"/>
    </row>
    <row r="25" spans="1:9" ht="19.5" customHeight="1">
      <c r="A25" s="46" t="s">
        <v>38</v>
      </c>
      <c r="B25" s="29"/>
      <c r="C25" s="29"/>
      <c r="D25" s="29"/>
      <c r="E25" s="47"/>
      <c r="F25" s="41"/>
      <c r="G25" s="42"/>
      <c r="H25" s="47"/>
      <c r="I25" s="43"/>
    </row>
    <row r="26" spans="1:9" ht="19.5" customHeight="1">
      <c r="A26" s="29"/>
      <c r="B26" s="29"/>
      <c r="C26" s="29"/>
      <c r="D26" s="29"/>
      <c r="E26" s="40"/>
      <c r="F26" s="46"/>
      <c r="G26" s="49"/>
      <c r="H26" s="40"/>
      <c r="I26" s="67"/>
    </row>
    <row r="27" spans="1:9" ht="19.5" customHeight="1">
      <c r="A27" s="29" t="s">
        <v>39</v>
      </c>
      <c r="B27" s="29"/>
      <c r="C27" s="29"/>
      <c r="D27" s="29"/>
      <c r="E27" s="40">
        <v>0</v>
      </c>
      <c r="F27" s="29"/>
      <c r="G27" s="42"/>
      <c r="H27" s="40">
        <v>6853</v>
      </c>
      <c r="I27" s="43"/>
    </row>
    <row r="28" spans="1:9" ht="19.5" customHeight="1">
      <c r="A28" s="29" t="s">
        <v>84</v>
      </c>
      <c r="B28" s="29"/>
      <c r="C28" s="29"/>
      <c r="D28" s="29"/>
      <c r="E28" s="40">
        <v>4176</v>
      </c>
      <c r="F28" s="29"/>
      <c r="G28" s="42"/>
      <c r="H28" s="40">
        <v>3336</v>
      </c>
      <c r="I28" s="43"/>
    </row>
    <row r="29" spans="1:9" ht="19.5" customHeight="1">
      <c r="A29" s="29" t="s">
        <v>85</v>
      </c>
      <c r="B29" s="29"/>
      <c r="C29" s="29"/>
      <c r="D29" s="29"/>
      <c r="E29" s="40">
        <v>5000</v>
      </c>
      <c r="F29" s="29"/>
      <c r="G29" s="42"/>
      <c r="H29" s="40">
        <v>0</v>
      </c>
      <c r="I29" s="43"/>
    </row>
    <row r="30" spans="1:9" ht="19.5" customHeight="1">
      <c r="A30" s="29" t="s">
        <v>86</v>
      </c>
      <c r="B30" s="29"/>
      <c r="C30" s="29"/>
      <c r="D30" s="29"/>
      <c r="E30" s="40">
        <v>5000</v>
      </c>
      <c r="F30" s="29"/>
      <c r="G30" s="42"/>
      <c r="H30" s="40">
        <v>0</v>
      </c>
      <c r="I30" s="43"/>
    </row>
    <row r="31" spans="1:9" ht="19.5" customHeight="1">
      <c r="A31" s="29" t="s">
        <v>87</v>
      </c>
      <c r="B31" s="29"/>
      <c r="C31" s="29"/>
      <c r="D31" s="29"/>
      <c r="E31" s="40">
        <v>10000</v>
      </c>
      <c r="F31" s="29"/>
      <c r="G31" s="42"/>
      <c r="H31" s="40">
        <v>0</v>
      </c>
      <c r="I31" s="43"/>
    </row>
    <row r="32" spans="1:9" ht="19.5" customHeight="1">
      <c r="A32" s="29" t="s">
        <v>40</v>
      </c>
      <c r="B32" s="29"/>
      <c r="C32" s="29"/>
      <c r="D32" s="29"/>
      <c r="E32" s="40">
        <v>5004</v>
      </c>
      <c r="F32" s="29"/>
      <c r="G32" s="42"/>
      <c r="H32" s="40">
        <v>26293</v>
      </c>
      <c r="I32" s="43"/>
    </row>
    <row r="33" spans="1:9" ht="19.5" customHeight="1" thickBot="1">
      <c r="A33" s="29" t="s">
        <v>51</v>
      </c>
      <c r="B33" s="29"/>
      <c r="C33" s="29"/>
      <c r="D33" s="29"/>
      <c r="E33" s="44">
        <v>10000</v>
      </c>
      <c r="F33" s="29"/>
      <c r="G33" s="42"/>
      <c r="H33" s="44">
        <v>10000</v>
      </c>
      <c r="I33" s="43"/>
    </row>
    <row r="34" spans="1:9" ht="19.5" customHeight="1" thickBot="1">
      <c r="A34" s="29"/>
      <c r="B34" s="29"/>
      <c r="C34" s="29"/>
      <c r="D34" s="29"/>
      <c r="E34" s="40"/>
      <c r="F34" s="29"/>
      <c r="G34" s="42"/>
      <c r="H34" s="40"/>
      <c r="I34" s="43"/>
    </row>
    <row r="35" spans="1:9" ht="19.5" customHeight="1" thickBot="1">
      <c r="A35" s="46" t="s">
        <v>41</v>
      </c>
      <c r="B35" s="46"/>
      <c r="C35" s="46"/>
      <c r="D35" s="46"/>
      <c r="E35" s="49"/>
      <c r="F35" s="48">
        <f>SUM(E27:E33)</f>
        <v>39180</v>
      </c>
      <c r="G35" s="49"/>
      <c r="H35" s="49"/>
      <c r="I35" s="48">
        <f>SUM(H27:H33)</f>
        <v>46482</v>
      </c>
    </row>
    <row r="36" spans="1:9" ht="19.5" customHeight="1">
      <c r="A36" s="29"/>
      <c r="B36" s="29"/>
      <c r="C36" s="29"/>
      <c r="D36" s="29"/>
      <c r="E36" s="29"/>
      <c r="F36" s="29"/>
      <c r="G36" s="29"/>
      <c r="H36" s="29"/>
      <c r="I36" s="29"/>
    </row>
    <row r="37" spans="1:9" ht="19.5" customHeight="1">
      <c r="A37" s="29"/>
      <c r="B37" s="29"/>
      <c r="C37" s="29"/>
      <c r="D37" s="29"/>
      <c r="E37" s="29"/>
      <c r="F37" s="29"/>
      <c r="G37" s="29"/>
      <c r="H37" s="29"/>
      <c r="I37" s="29"/>
    </row>
    <row r="38" spans="1:9" ht="19.5" customHeight="1">
      <c r="A38" s="29"/>
      <c r="B38" s="29"/>
      <c r="C38" s="29"/>
      <c r="D38" s="29"/>
      <c r="E38" s="29"/>
      <c r="F38" s="29"/>
      <c r="G38" s="29"/>
      <c r="H38" s="29"/>
      <c r="I38" s="29"/>
    </row>
    <row r="39" spans="1:9" ht="19.5" customHeight="1">
      <c r="A39" s="29"/>
      <c r="B39" s="29"/>
      <c r="C39" s="29"/>
      <c r="D39" s="29"/>
      <c r="E39" s="29"/>
      <c r="F39" s="29"/>
      <c r="G39" s="29"/>
      <c r="H39" s="29"/>
      <c r="I39" s="29"/>
    </row>
    <row r="40" spans="1:9" ht="19.5" customHeight="1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9.5" customHeight="1">
      <c r="A41" s="29"/>
      <c r="B41" s="29"/>
      <c r="C41" s="29"/>
      <c r="D41" s="29"/>
      <c r="E41" s="29"/>
      <c r="F41" s="29"/>
      <c r="G41" s="29"/>
      <c r="H41" s="29"/>
      <c r="I41" s="29"/>
    </row>
    <row r="42" spans="1:9" ht="19.5" customHeight="1">
      <c r="A42" s="29" t="s">
        <v>42</v>
      </c>
      <c r="B42" s="29"/>
      <c r="C42" s="29"/>
      <c r="D42" s="29"/>
      <c r="E42" s="29" t="s">
        <v>43</v>
      </c>
      <c r="F42" s="29"/>
      <c r="G42" s="29"/>
      <c r="H42" s="29"/>
      <c r="I42" s="29"/>
    </row>
    <row r="43" spans="1:9" ht="19.5" customHeight="1">
      <c r="A43" s="29"/>
      <c r="B43" s="29"/>
      <c r="C43" s="29"/>
      <c r="D43" s="29"/>
      <c r="E43" s="29"/>
      <c r="F43" s="29"/>
      <c r="G43" s="29"/>
      <c r="H43" s="29"/>
      <c r="I43" s="29"/>
    </row>
    <row r="44" spans="1:9" ht="19.5" customHeight="1">
      <c r="A44" s="29" t="s">
        <v>44</v>
      </c>
      <c r="B44" s="29"/>
      <c r="C44" s="29"/>
      <c r="D44" s="29"/>
      <c r="E44" s="29" t="s">
        <v>45</v>
      </c>
      <c r="F44" s="29"/>
      <c r="G44" s="29"/>
      <c r="H44" s="29" t="s">
        <v>46</v>
      </c>
      <c r="I44" s="29"/>
    </row>
    <row r="45" ht="19.5" customHeight="1"/>
    <row r="46" ht="19.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2"/>
  <sheetViews>
    <sheetView zoomScalePageLayoutView="0" workbookViewId="0" topLeftCell="A3">
      <selection activeCell="M21" sqref="M21"/>
    </sheetView>
  </sheetViews>
  <sheetFormatPr defaultColWidth="9.140625" defaultRowHeight="15"/>
  <cols>
    <col min="1" max="1" width="35.7109375" style="63" customWidth="1"/>
    <col min="2" max="2" width="5.140625" style="63" customWidth="1"/>
    <col min="3" max="3" width="15.7109375" style="63" customWidth="1"/>
    <col min="4" max="7" width="14.7109375" style="63" customWidth="1"/>
    <col min="8" max="10" width="15.7109375" style="63" customWidth="1"/>
    <col min="11" max="11" width="4.7109375" style="63" customWidth="1"/>
    <col min="12" max="16384" width="9.140625" style="63" customWidth="1"/>
  </cols>
  <sheetData>
    <row r="1" s="59" customFormat="1" ht="14.25"/>
    <row r="2" s="59" customFormat="1" ht="14.25"/>
    <row r="3" spans="1:13" ht="15">
      <c r="A3" s="59"/>
      <c r="B3" s="59"/>
      <c r="C3" s="59"/>
      <c r="D3" s="62" t="s">
        <v>63</v>
      </c>
      <c r="E3" s="62"/>
      <c r="F3" s="62"/>
      <c r="G3" s="62"/>
      <c r="H3" s="59"/>
      <c r="J3" s="59"/>
      <c r="M3" s="62"/>
    </row>
    <row r="4" spans="1:13" ht="15">
      <c r="A4" s="59"/>
      <c r="B4" s="59"/>
      <c r="C4" s="59"/>
      <c r="D4" s="59"/>
      <c r="E4" s="59"/>
      <c r="F4" s="59"/>
      <c r="G4" s="59"/>
      <c r="H4" s="59"/>
      <c r="J4" s="59"/>
      <c r="M4" s="62"/>
    </row>
    <row r="5" spans="1:10" ht="15">
      <c r="A5" s="59"/>
      <c r="B5" s="59"/>
      <c r="C5" s="60" t="s">
        <v>64</v>
      </c>
      <c r="D5" s="60" t="s">
        <v>103</v>
      </c>
      <c r="E5" s="60" t="s">
        <v>88</v>
      </c>
      <c r="F5" s="60" t="s">
        <v>90</v>
      </c>
      <c r="G5" s="60" t="s">
        <v>92</v>
      </c>
      <c r="H5" s="60" t="s">
        <v>69</v>
      </c>
      <c r="I5" s="60" t="s">
        <v>65</v>
      </c>
      <c r="J5" s="59"/>
    </row>
    <row r="6" spans="1:10" ht="15">
      <c r="A6" s="60"/>
      <c r="B6" s="60"/>
      <c r="C6" s="60" t="s">
        <v>66</v>
      </c>
      <c r="D6" s="60" t="s">
        <v>76</v>
      </c>
      <c r="E6" s="60" t="s">
        <v>89</v>
      </c>
      <c r="F6" s="60" t="s">
        <v>91</v>
      </c>
      <c r="G6" s="60" t="s">
        <v>93</v>
      </c>
      <c r="H6" s="60" t="s">
        <v>67</v>
      </c>
      <c r="I6" s="60" t="s">
        <v>67</v>
      </c>
      <c r="J6" s="60" t="s">
        <v>68</v>
      </c>
    </row>
    <row r="7" spans="1:10" ht="15">
      <c r="A7" s="60"/>
      <c r="B7" s="60"/>
      <c r="C7" s="60" t="s">
        <v>67</v>
      </c>
      <c r="D7" s="60" t="s">
        <v>67</v>
      </c>
      <c r="E7" s="60" t="s">
        <v>67</v>
      </c>
      <c r="F7" s="60" t="s">
        <v>67</v>
      </c>
      <c r="G7" s="60" t="s">
        <v>67</v>
      </c>
      <c r="H7" s="60"/>
      <c r="J7" s="60"/>
    </row>
    <row r="8" spans="1:10" ht="15">
      <c r="A8" s="60"/>
      <c r="B8" s="60"/>
      <c r="C8" s="60" t="s">
        <v>5</v>
      </c>
      <c r="D8" s="60" t="s">
        <v>5</v>
      </c>
      <c r="E8" s="60" t="s">
        <v>5</v>
      </c>
      <c r="F8" s="60" t="s">
        <v>5</v>
      </c>
      <c r="G8" s="60" t="s">
        <v>5</v>
      </c>
      <c r="H8" s="60" t="s">
        <v>5</v>
      </c>
      <c r="I8" s="60" t="s">
        <v>5</v>
      </c>
      <c r="J8" s="60" t="s">
        <v>5</v>
      </c>
    </row>
    <row r="9" spans="1:10" ht="15">
      <c r="A9" s="59" t="s">
        <v>114</v>
      </c>
      <c r="B9" s="59"/>
      <c r="C9" s="59">
        <v>6853</v>
      </c>
      <c r="D9" s="59">
        <v>3336</v>
      </c>
      <c r="E9" s="59"/>
      <c r="F9" s="59"/>
      <c r="G9" s="59"/>
      <c r="H9" s="59">
        <v>10000</v>
      </c>
      <c r="I9" s="59">
        <v>26293</v>
      </c>
      <c r="J9" s="59">
        <f>SUM(C9:I9)</f>
        <v>46482</v>
      </c>
    </row>
    <row r="10" spans="1:10" ht="15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5">
      <c r="A11" s="59" t="s">
        <v>96</v>
      </c>
      <c r="B11" s="59"/>
      <c r="C11" s="59">
        <v>500</v>
      </c>
      <c r="D11" s="59"/>
      <c r="E11" s="59"/>
      <c r="F11" s="59"/>
      <c r="G11" s="59"/>
      <c r="H11" s="59"/>
      <c r="I11" s="59"/>
      <c r="J11" s="59">
        <f>SUM(C11:I11)</f>
        <v>500</v>
      </c>
    </row>
    <row r="12" spans="1:10" ht="15">
      <c r="A12" s="59" t="s">
        <v>95</v>
      </c>
      <c r="B12" s="59"/>
      <c r="C12" s="59">
        <v>9969</v>
      </c>
      <c r="D12" s="59"/>
      <c r="E12" s="59"/>
      <c r="F12" s="59"/>
      <c r="G12" s="59"/>
      <c r="H12" s="59"/>
      <c r="I12" s="59"/>
      <c r="J12" s="59">
        <f>SUM(C12:I12)</f>
        <v>9969</v>
      </c>
    </row>
    <row r="13" spans="1:10" ht="15">
      <c r="A13" s="59" t="s">
        <v>97</v>
      </c>
      <c r="B13" s="59"/>
      <c r="C13" s="61">
        <v>1000</v>
      </c>
      <c r="D13" s="61"/>
      <c r="E13" s="61"/>
      <c r="F13" s="61"/>
      <c r="G13" s="61"/>
      <c r="H13" s="61"/>
      <c r="I13" s="61"/>
      <c r="J13" s="59">
        <f>SUM(C13:I13)</f>
        <v>1000</v>
      </c>
    </row>
    <row r="15" spans="1:10" s="59" customFormat="1" ht="14.25">
      <c r="A15" s="59" t="s">
        <v>77</v>
      </c>
      <c r="I15" s="59">
        <v>10112</v>
      </c>
      <c r="J15" s="59">
        <f>SUM(C15:I15)</f>
        <v>10112</v>
      </c>
    </row>
    <row r="16" spans="1:10" ht="15">
      <c r="A16" s="59" t="s">
        <v>94</v>
      </c>
      <c r="B16" s="59"/>
      <c r="C16" s="59"/>
      <c r="D16" s="59">
        <v>840</v>
      </c>
      <c r="E16" s="59"/>
      <c r="F16" s="59"/>
      <c r="G16" s="59"/>
      <c r="H16" s="59"/>
      <c r="I16" s="59"/>
      <c r="J16" s="59">
        <f>SUM(C16:I16)</f>
        <v>840</v>
      </c>
    </row>
    <row r="17" spans="1:10" ht="15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5">
      <c r="A18" s="59" t="s">
        <v>98</v>
      </c>
      <c r="B18" s="59"/>
      <c r="C18" s="59">
        <v>-29723</v>
      </c>
      <c r="D18" s="59"/>
      <c r="E18" s="59"/>
      <c r="F18" s="59"/>
      <c r="G18" s="59"/>
      <c r="H18" s="59"/>
      <c r="I18" s="59"/>
      <c r="J18" s="59">
        <f>SUM(C18:I18)</f>
        <v>-29723</v>
      </c>
    </row>
    <row r="20" spans="1:10" s="59" customFormat="1" ht="15" thickBot="1">
      <c r="A20" s="59" t="s">
        <v>78</v>
      </c>
      <c r="C20" s="59">
        <v>11401</v>
      </c>
      <c r="E20" s="59">
        <v>5000</v>
      </c>
      <c r="F20" s="59">
        <v>5000</v>
      </c>
      <c r="G20" s="59">
        <v>10000</v>
      </c>
      <c r="I20" s="59">
        <v>-31401</v>
      </c>
      <c r="J20" s="59">
        <f>SUM(C20:I20)</f>
        <v>0</v>
      </c>
    </row>
    <row r="21" spans="1:10" ht="15.75" thickBot="1">
      <c r="A21" s="64" t="s">
        <v>113</v>
      </c>
      <c r="B21" s="64"/>
      <c r="C21" s="64">
        <f>SUM(C9:C20)</f>
        <v>0</v>
      </c>
      <c r="D21" s="64">
        <f>SUM(D9:D20)</f>
        <v>4176</v>
      </c>
      <c r="E21" s="64">
        <f>SUM(E9:E20)</f>
        <v>5000</v>
      </c>
      <c r="F21" s="64">
        <f>SUM(F9:F20)</f>
        <v>5000</v>
      </c>
      <c r="G21" s="64">
        <f>SUM(G9:G20)</f>
        <v>10000</v>
      </c>
      <c r="H21" s="64">
        <f>SUM(H9:H20)</f>
        <v>10000</v>
      </c>
      <c r="I21" s="64">
        <f>SUM(I9:I20)</f>
        <v>5004</v>
      </c>
      <c r="J21" s="64">
        <f>SUM(J9:J20)</f>
        <v>39180</v>
      </c>
    </row>
    <row r="22" spans="1:10" ht="15">
      <c r="A22" s="65"/>
      <c r="B22" s="65"/>
      <c r="C22" s="65"/>
      <c r="D22" s="65"/>
      <c r="E22" s="65"/>
      <c r="F22" s="65"/>
      <c r="G22" s="65"/>
      <c r="H22" s="65"/>
      <c r="I22" s="65"/>
      <c r="J22" s="6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3" width="9.140625" style="55" customWidth="1"/>
    <col min="4" max="4" width="11.8515625" style="55" customWidth="1"/>
    <col min="5" max="5" width="10.421875" style="55" customWidth="1"/>
    <col min="6" max="6" width="13.00390625" style="55" customWidth="1"/>
    <col min="7" max="7" width="15.28125" style="55" customWidth="1"/>
    <col min="8" max="8" width="12.421875" style="55" customWidth="1"/>
    <col min="9" max="9" width="14.28125" style="55" customWidth="1"/>
    <col min="10" max="10" width="9.140625" style="55" customWidth="1"/>
    <col min="11" max="11" width="10.421875" style="55" customWidth="1"/>
    <col min="12" max="16384" width="9.140625" style="55" customWidth="1"/>
  </cols>
  <sheetData>
    <row r="1" s="52" customFormat="1" ht="15.75">
      <c r="E1" s="53" t="s">
        <v>0</v>
      </c>
    </row>
    <row r="2" s="52" customFormat="1" ht="15.75">
      <c r="E2" s="53" t="s">
        <v>1</v>
      </c>
    </row>
    <row r="3" s="52" customFormat="1" ht="15.75">
      <c r="E3" s="53"/>
    </row>
    <row r="4" s="52" customFormat="1" ht="18.75">
      <c r="C4" s="54" t="s">
        <v>99</v>
      </c>
    </row>
    <row r="6" ht="15">
      <c r="D6" s="55" t="s">
        <v>52</v>
      </c>
    </row>
    <row r="8" spans="1:2" s="56" customFormat="1" ht="15.75">
      <c r="A8" s="56" t="s">
        <v>53</v>
      </c>
      <c r="B8" s="56" t="s">
        <v>54</v>
      </c>
    </row>
    <row r="10" ht="15.75">
      <c r="A10" s="56" t="s">
        <v>55</v>
      </c>
    </row>
    <row r="11" ht="15.75">
      <c r="A11" s="56"/>
    </row>
    <row r="12" ht="15">
      <c r="B12" s="55" t="s">
        <v>79</v>
      </c>
    </row>
    <row r="13" ht="15">
      <c r="B13" s="55" t="s">
        <v>62</v>
      </c>
    </row>
    <row r="14" ht="15">
      <c r="B14" s="55" t="s">
        <v>56</v>
      </c>
    </row>
    <row r="15" ht="15">
      <c r="B15" s="55" t="s">
        <v>57</v>
      </c>
    </row>
    <row r="17" spans="1:2" s="56" customFormat="1" ht="15.75">
      <c r="A17" s="56" t="s">
        <v>58</v>
      </c>
      <c r="B17" s="56" t="s">
        <v>59</v>
      </c>
    </row>
    <row r="19" ht="15.75">
      <c r="A19" s="56" t="s">
        <v>75</v>
      </c>
    </row>
    <row r="20" ht="15">
      <c r="B20" s="55" t="s">
        <v>100</v>
      </c>
    </row>
    <row r="22" s="56" customFormat="1" ht="15.75">
      <c r="A22" s="56" t="s">
        <v>101</v>
      </c>
    </row>
    <row r="23" ht="15">
      <c r="B23" s="55" t="s">
        <v>112</v>
      </c>
    </row>
    <row r="25" ht="15.75">
      <c r="A25" s="56" t="s">
        <v>102</v>
      </c>
    </row>
    <row r="26" ht="15">
      <c r="B26" s="55" t="s">
        <v>104</v>
      </c>
    </row>
    <row r="28" ht="15.75">
      <c r="A28" s="56" t="s">
        <v>105</v>
      </c>
    </row>
    <row r="29" spans="1:2" ht="15.75">
      <c r="A29" s="56"/>
      <c r="B29" s="55" t="s">
        <v>106</v>
      </c>
    </row>
    <row r="31" ht="15.75">
      <c r="A31" s="56" t="s">
        <v>107</v>
      </c>
    </row>
    <row r="32" ht="15">
      <c r="B32" s="55" t="s">
        <v>108</v>
      </c>
    </row>
    <row r="34" ht="15.75">
      <c r="A34" s="56" t="s">
        <v>109</v>
      </c>
    </row>
    <row r="35" ht="15">
      <c r="B35" s="55" t="s">
        <v>60</v>
      </c>
    </row>
    <row r="36" ht="15">
      <c r="B36" s="55" t="s">
        <v>61</v>
      </c>
    </row>
    <row r="38" s="58" customFormat="1" ht="15.75">
      <c r="A38" s="68" t="s">
        <v>110</v>
      </c>
    </row>
    <row r="39" spans="1:2" s="58" customFormat="1" ht="15.75">
      <c r="A39" s="69"/>
      <c r="B39" s="70" t="s">
        <v>111</v>
      </c>
    </row>
    <row r="40" s="58" customFormat="1" ht="15.75"/>
    <row r="41" s="58" customFormat="1" ht="15.75"/>
    <row r="42" s="58" customFormat="1" ht="15.75"/>
    <row r="43" spans="1:11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HP</cp:lastModifiedBy>
  <cp:lastPrinted>2018-07-10T10:35:35Z</cp:lastPrinted>
  <dcterms:created xsi:type="dcterms:W3CDTF">2016-07-14T19:34:06Z</dcterms:created>
  <dcterms:modified xsi:type="dcterms:W3CDTF">2018-07-27T10:50:59Z</dcterms:modified>
  <cp:category/>
  <cp:version/>
  <cp:contentType/>
  <cp:contentStatus/>
</cp:coreProperties>
</file>